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steru-my.sharepoint.com/personal/bethprice14_webster_edu/Documents/Desktop/"/>
    </mc:Choice>
  </mc:AlternateContent>
  <xr:revisionPtr revIDLastSave="89" documentId="8_{64BCCD3D-7F4C-4DB0-9534-C4A7690D6E9D}" xr6:coauthVersionLast="46" xr6:coauthVersionMax="46" xr10:uidLastSave="{86608D79-104E-4F24-A91C-F7CFB6FF1CD5}"/>
  <bookViews>
    <workbookView xWindow="-120" yWindow="-120" windowWidth="29040" windowHeight="15840" xr2:uid="{97F1ABBD-D340-467A-8884-1C5EF22B8BA4}"/>
  </bookViews>
  <sheets>
    <sheet name="6100-Elec" sheetId="1" r:id="rId1"/>
    <sheet name="Sheet2" sheetId="2" r:id="rId2"/>
  </sheets>
  <definedNames>
    <definedName name="_xlnm.Print_Area" localSheetId="0">'6100-Elec'!$A$1:$U$14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M4" i="1"/>
  <c r="M5" i="1"/>
  <c r="M6" i="1"/>
  <c r="M7" i="1"/>
  <c r="M8" i="1"/>
  <c r="M9" i="1"/>
  <c r="M10" i="1"/>
  <c r="M11" i="1"/>
  <c r="M12" i="1"/>
  <c r="M3" i="1"/>
  <c r="M13" i="1" l="1"/>
  <c r="O13" i="1" l="1"/>
  <c r="K13" i="1"/>
  <c r="J13" i="1"/>
  <c r="B13" i="1"/>
  <c r="G12" i="1"/>
  <c r="D12" i="1"/>
  <c r="N12" i="1" s="1"/>
  <c r="G11" i="1"/>
  <c r="D11" i="1"/>
  <c r="G10" i="1"/>
  <c r="D10" i="1"/>
  <c r="G9" i="1"/>
  <c r="D9" i="1"/>
  <c r="I13" i="1"/>
  <c r="G8" i="1"/>
  <c r="D8" i="1"/>
  <c r="G7" i="1"/>
  <c r="D7" i="1"/>
  <c r="N7" i="1" s="1"/>
  <c r="G6" i="1"/>
  <c r="D6" i="1"/>
  <c r="N6" i="1" s="1"/>
  <c r="G5" i="1"/>
  <c r="D5" i="1"/>
  <c r="G4" i="1"/>
  <c r="D4" i="1"/>
  <c r="G3" i="1"/>
  <c r="D3" i="1"/>
  <c r="E8" i="1" l="1"/>
  <c r="P8" i="1" s="1"/>
  <c r="N8" i="1"/>
  <c r="E11" i="1"/>
  <c r="N11" i="1"/>
  <c r="E4" i="1"/>
  <c r="P4" i="1" s="1"/>
  <c r="N4" i="1"/>
  <c r="E10" i="1"/>
  <c r="P10" i="1" s="1"/>
  <c r="N10" i="1"/>
  <c r="E5" i="1"/>
  <c r="N5" i="1"/>
  <c r="E9" i="1"/>
  <c r="P9" i="1" s="1"/>
  <c r="N9" i="1"/>
  <c r="E3" i="1"/>
  <c r="P3" i="1" s="1"/>
  <c r="N3" i="1"/>
  <c r="P5" i="1"/>
  <c r="P11" i="1"/>
  <c r="G13" i="1"/>
  <c r="D13" i="1"/>
  <c r="E7" i="1"/>
  <c r="P7" i="1" s="1"/>
  <c r="E6" i="1"/>
  <c r="P6" i="1" s="1"/>
  <c r="E12" i="1"/>
  <c r="P12" i="1" s="1"/>
  <c r="N13" i="1" l="1"/>
  <c r="E13" i="1"/>
  <c r="P13" i="1"/>
</calcChain>
</file>

<file path=xl/sharedStrings.xml><?xml version="1.0" encoding="utf-8"?>
<sst xmlns="http://schemas.openxmlformats.org/spreadsheetml/2006/main" count="66" uniqueCount="50">
  <si>
    <t># Months prepaid</t>
  </si>
  <si>
    <t>Expected to be prepaid (will be charged in FY 22-23)</t>
  </si>
  <si>
    <t># of payments</t>
  </si>
  <si>
    <t>Payment Amount</t>
  </si>
  <si>
    <t># payments made to date</t>
  </si>
  <si>
    <t>Amount invoiced to date</t>
  </si>
  <si>
    <t>Adjustments</t>
  </si>
  <si>
    <t>Prepay expenses from previous fiscal year</t>
  </si>
  <si>
    <t>Prepays Reversed</t>
  </si>
  <si>
    <t>Amount expensed to this FY to date</t>
  </si>
  <si>
    <t>Amount remaining to be prepaid</t>
  </si>
  <si>
    <t>Amount prepaid to date</t>
  </si>
  <si>
    <t>Amount Remaining to be paid this FY</t>
  </si>
  <si>
    <t>Order Rec #</t>
  </si>
  <si>
    <t>Invoice #</t>
  </si>
  <si>
    <t>Start Date</t>
  </si>
  <si>
    <t>End Date</t>
  </si>
  <si>
    <t>Notes</t>
  </si>
  <si>
    <t>Total:</t>
  </si>
  <si>
    <t>Total adjustments - additional expenses or reductions from vendor, etc. Do not put prepay carryovers in this column.</t>
  </si>
  <si>
    <t xml:space="preserve">Amt remaining to be expensed from current FY. Includes prepays </t>
  </si>
  <si>
    <t xml:space="preserve">Resource name
</t>
  </si>
  <si>
    <t>Database 1</t>
  </si>
  <si>
    <t>Database 2</t>
  </si>
  <si>
    <t>Database 3</t>
  </si>
  <si>
    <t>Database 4</t>
  </si>
  <si>
    <t>Database 5</t>
  </si>
  <si>
    <t>Database 6</t>
  </si>
  <si>
    <t>Database 7</t>
  </si>
  <si>
    <t>Database 8</t>
  </si>
  <si>
    <t>Database 9</t>
  </si>
  <si>
    <t>Database 10</t>
  </si>
  <si>
    <t>Total expected to be expensed to the "Prepaid" account this FY and then expended from our main account next FY.</t>
  </si>
  <si>
    <t>manual enter</t>
  </si>
  <si>
    <t>autofill</t>
  </si>
  <si>
    <t xml:space="preserve">autofill </t>
  </si>
  <si>
    <t>Expected to be expensed this FY
(21-22)</t>
  </si>
  <si>
    <t>The number of months that fall in the next FY</t>
  </si>
  <si>
    <t xml:space="preserve">Total expected to be expended from our budget this FY.  Includes prepays from previous fiscal year. </t>
  </si>
  <si>
    <t xml:space="preserve">Full invoice amount
</t>
  </si>
  <si>
    <t>Prepaid  carryover from previous FY. AC usually expenses these from  current FY in July or August in CARS.</t>
  </si>
  <si>
    <t xml:space="preserve">How often the vendor bills you -  once a year, or monthly, etc. If it's monthly you need to play with the formulas for that row or manually enter everything. We don’t have many of those so I just manually update each time I make a payment. </t>
  </si>
  <si>
    <t xml:space="preserve">Total expensed to prepay account, to date. I manually enter this amount when I submit the invoice in CARS for payment. </t>
  </si>
  <si>
    <t xml:space="preserve">Total expensed to current FY to date. Includes prepays from previous fiscal year. Does not include adjustments (I think we can remove the adjustments column). </t>
  </si>
  <si>
    <t>Prepay amt from previous fiscal year expended to current fiscal year in Sierra.</t>
  </si>
  <si>
    <t xml:space="preserve">This is an an example of projected costs. When I actually pay the invoice I will manually fill in columns H, I, J and O. I fill in columns K &amp; L all at once at the beginning of each fiscal year when I expend the all the prepaids from previous fiscal year to current fiscal year in our ILS accounting system. </t>
  </si>
  <si>
    <t xml:space="preserve">Amt remaining to be "prepaid" to next FY. This will go to zero when you actually pay the invoice. </t>
  </si>
  <si>
    <t>Total expected price for all DB subscriptions</t>
  </si>
  <si>
    <r>
      <rPr>
        <b/>
        <sz val="10"/>
        <rFont val="Arial"/>
        <family val="2"/>
      </rPr>
      <t>Price</t>
    </r>
    <r>
      <rPr>
        <b/>
        <sz val="10"/>
        <color rgb="FF00B0F0"/>
        <rFont val="Arial"/>
        <family val="2"/>
      </rPr>
      <t xml:space="preserve">
(estimate is in blue; </t>
    </r>
    <r>
      <rPr>
        <b/>
        <sz val="10"/>
        <rFont val="Arial"/>
        <family val="2"/>
      </rPr>
      <t>actual is in black)</t>
    </r>
  </si>
  <si>
    <t xml:space="preserve">Total invoiced by vendor to date.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</si>
</sst>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F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color rgb="FF00B0F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0">
    <xf numFmtId="0" fontId="0" fillId="0" borderId="0" xfId="0"/>
    <xf numFmtId="0" fontId="3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164" fontId="3" fillId="0" borderId="2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2" xfId="0" applyFont="1" applyBorder="1"/>
    <xf numFmtId="44" fontId="0" fillId="0" borderId="2" xfId="1" applyFont="1" applyFill="1" applyBorder="1" applyAlignment="1">
      <alignment wrapText="1"/>
    </xf>
    <xf numFmtId="0" fontId="0" fillId="0" borderId="2" xfId="0" applyBorder="1"/>
    <xf numFmtId="44" fontId="0" fillId="0" borderId="2" xfId="1" applyFont="1" applyFill="1" applyBorder="1"/>
    <xf numFmtId="37" fontId="0" fillId="0" borderId="2" xfId="1" applyNumberFormat="1" applyFont="1" applyFill="1" applyBorder="1"/>
    <xf numFmtId="8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right" vertical="top" wrapText="1"/>
    </xf>
    <xf numFmtId="0" fontId="0" fillId="0" borderId="2" xfId="1" applyNumberFormat="1" applyFont="1" applyFill="1" applyBorder="1" applyAlignment="1">
      <alignment horizontal="right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/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44" fontId="6" fillId="0" borderId="2" xfId="1" applyFont="1" applyFill="1" applyBorder="1"/>
    <xf numFmtId="44" fontId="6" fillId="0" borderId="2" xfId="1" applyFont="1" applyFill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right"/>
    </xf>
    <xf numFmtId="0" fontId="0" fillId="0" borderId="2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0" fillId="0" borderId="2" xfId="1" applyNumberFormat="1" applyFont="1" applyFill="1" applyBorder="1" applyAlignment="1">
      <alignment horizontal="left" wrapText="1"/>
    </xf>
    <xf numFmtId="44" fontId="11" fillId="0" borderId="2" xfId="1" applyFont="1" applyFill="1" applyBorder="1"/>
    <xf numFmtId="0" fontId="2" fillId="0" borderId="1" xfId="2" applyFill="1" applyAlignment="1">
      <alignment wrapText="1"/>
    </xf>
    <xf numFmtId="44" fontId="2" fillId="0" borderId="1" xfId="2" applyNumberFormat="1" applyFill="1"/>
    <xf numFmtId="0" fontId="2" fillId="0" borderId="1" xfId="2" applyFill="1"/>
    <xf numFmtId="44" fontId="2" fillId="0" borderId="1" xfId="2" applyNumberFormat="1" applyFill="1" applyAlignment="1">
      <alignment wrapText="1"/>
    </xf>
    <xf numFmtId="1" fontId="2" fillId="0" borderId="1" xfId="2" applyNumberFormat="1" applyFill="1" applyAlignment="1">
      <alignment horizontal="right"/>
    </xf>
    <xf numFmtId="0" fontId="2" fillId="0" borderId="1" xfId="2" applyNumberFormat="1" applyFill="1" applyAlignment="1">
      <alignment horizontal="right"/>
    </xf>
    <xf numFmtId="164" fontId="9" fillId="0" borderId="1" xfId="2" applyNumberFormat="1" applyFont="1" applyFill="1" applyAlignment="1">
      <alignment wrapText="1"/>
    </xf>
    <xf numFmtId="0" fontId="9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12" fillId="0" borderId="0" xfId="0" applyFont="1" applyAlignment="1">
      <alignment vertical="top" wrapText="1"/>
    </xf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 vertical="top" wrapText="1"/>
    </xf>
    <xf numFmtId="0" fontId="6" fillId="0" borderId="3" xfId="0" applyFont="1" applyBorder="1" applyAlignment="1">
      <alignment wrapText="1"/>
    </xf>
    <xf numFmtId="0" fontId="0" fillId="0" borderId="3" xfId="0" applyBorder="1"/>
    <xf numFmtId="44" fontId="13" fillId="0" borderId="2" xfId="0" applyNumberFormat="1" applyFont="1" applyBorder="1" applyAlignment="1">
      <alignment wrapText="1"/>
    </xf>
    <xf numFmtId="44" fontId="0" fillId="0" borderId="2" xfId="0" applyNumberFormat="1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3" fillId="0" borderId="2" xfId="0" applyFont="1" applyBorder="1"/>
    <xf numFmtId="0" fontId="14" fillId="0" borderId="0" xfId="0" applyFont="1" applyAlignment="1">
      <alignment wrapText="1"/>
    </xf>
    <xf numFmtId="44" fontId="13" fillId="0" borderId="2" xfId="0" applyNumberFormat="1" applyFont="1" applyBorder="1"/>
    <xf numFmtId="0" fontId="0" fillId="0" borderId="2" xfId="0" applyNumberFormat="1" applyBorder="1" applyAlignment="1">
      <alignment horizontal="right"/>
    </xf>
    <xf numFmtId="0" fontId="17" fillId="0" borderId="2" xfId="0" applyFont="1" applyBorder="1" applyAlignment="1">
      <alignment wrapText="1"/>
    </xf>
    <xf numFmtId="164" fontId="17" fillId="0" borderId="2" xfId="0" applyNumberFormat="1" applyFont="1" applyBorder="1" applyAlignment="1">
      <alignment wrapText="1"/>
    </xf>
    <xf numFmtId="164" fontId="17" fillId="0" borderId="2" xfId="0" applyNumberFormat="1" applyFont="1" applyBorder="1" applyAlignment="1">
      <alignment horizontal="left" wrapText="1"/>
    </xf>
    <xf numFmtId="1" fontId="17" fillId="0" borderId="2" xfId="0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wrapText="1"/>
    </xf>
    <xf numFmtId="164" fontId="17" fillId="0" borderId="2" xfId="0" applyNumberFormat="1" applyFont="1" applyFill="1" applyBorder="1" applyAlignment="1">
      <alignment wrapText="1"/>
    </xf>
    <xf numFmtId="0" fontId="0" fillId="0" borderId="3" xfId="0" applyFill="1" applyBorder="1" applyAlignment="1">
      <alignment vertical="top" wrapText="1"/>
    </xf>
    <xf numFmtId="14" fontId="3" fillId="0" borderId="2" xfId="0" applyNumberFormat="1" applyFont="1" applyBorder="1" applyAlignment="1">
      <alignment horizontal="right" wrapText="1"/>
    </xf>
    <xf numFmtId="14" fontId="17" fillId="0" borderId="2" xfId="0" applyNumberFormat="1" applyFont="1" applyBorder="1" applyAlignment="1">
      <alignment horizontal="right" wrapText="1"/>
    </xf>
    <xf numFmtId="14" fontId="7" fillId="0" borderId="2" xfId="0" applyNumberFormat="1" applyFont="1" applyBorder="1" applyAlignment="1">
      <alignment horizontal="right"/>
    </xf>
    <xf numFmtId="14" fontId="2" fillId="0" borderId="1" xfId="2" applyNumberFormat="1" applyFill="1" applyAlignment="1">
      <alignment horizontal="right"/>
    </xf>
    <xf numFmtId="14" fontId="0" fillId="0" borderId="3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7715-6ABA-44D0-A336-A2207F5E4591}">
  <sheetPr>
    <tabColor rgb="FFA9D08E"/>
    <pageSetUpPr fitToPage="1"/>
  </sheetPr>
  <dimension ref="A1:U19"/>
  <sheetViews>
    <sheetView tabSelected="1" zoomScaleNormal="10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H14" sqref="H14"/>
    </sheetView>
  </sheetViews>
  <sheetFormatPr defaultColWidth="8.7109375" defaultRowHeight="15" x14ac:dyDescent="0.25"/>
  <cols>
    <col min="1" max="1" width="30" style="20" customWidth="1"/>
    <col min="2" max="2" width="16.5703125" style="51" customWidth="1"/>
    <col min="3" max="3" width="11.140625" style="11" customWidth="1"/>
    <col min="4" max="4" width="15.7109375" style="11" customWidth="1"/>
    <col min="5" max="5" width="16.7109375" style="11" customWidth="1"/>
    <col min="6" max="9" width="13.7109375" style="11" customWidth="1"/>
    <col min="10" max="10" width="11.85546875" style="48" customWidth="1"/>
    <col min="11" max="11" width="12" style="10" customWidth="1"/>
    <col min="12" max="12" width="12.5703125" style="10" customWidth="1"/>
    <col min="13" max="15" width="13.7109375" style="11" customWidth="1"/>
    <col min="16" max="16" width="13" style="11" customWidth="1"/>
    <col min="17" max="17" width="11" style="49" customWidth="1"/>
    <col min="18" max="18" width="12" style="50" customWidth="1"/>
    <col min="19" max="19" width="10.28515625" style="68" customWidth="1"/>
    <col min="20" max="20" width="9.5703125" style="68" customWidth="1"/>
    <col min="21" max="21" width="89.28515625" style="19" customWidth="1"/>
    <col min="22" max="16384" width="8.7109375" style="11"/>
  </cols>
  <sheetData>
    <row r="1" spans="1:21" s="1" customFormat="1" ht="93" customHeight="1" x14ac:dyDescent="0.3">
      <c r="A1" s="1" t="s">
        <v>21</v>
      </c>
      <c r="B1" s="2" t="s">
        <v>48</v>
      </c>
      <c r="C1" s="3" t="s">
        <v>0</v>
      </c>
      <c r="D1" s="3" t="s">
        <v>1</v>
      </c>
      <c r="E1" s="3" t="s">
        <v>36</v>
      </c>
      <c r="F1" s="1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4" t="s">
        <v>7</v>
      </c>
      <c r="L1" s="4" t="s">
        <v>8</v>
      </c>
      <c r="M1" s="3" t="s">
        <v>9</v>
      </c>
      <c r="N1" s="5" t="s">
        <v>10</v>
      </c>
      <c r="O1" s="3" t="s">
        <v>11</v>
      </c>
      <c r="P1" s="60" t="s">
        <v>12</v>
      </c>
      <c r="Q1" s="6" t="s">
        <v>13</v>
      </c>
      <c r="R1" s="7" t="s">
        <v>14</v>
      </c>
      <c r="S1" s="63" t="s">
        <v>15</v>
      </c>
      <c r="T1" s="63" t="s">
        <v>16</v>
      </c>
      <c r="U1" s="8" t="s">
        <v>17</v>
      </c>
    </row>
    <row r="2" spans="1:21" s="55" customFormat="1" ht="23.25" customHeight="1" x14ac:dyDescent="0.2">
      <c r="B2" s="56" t="s">
        <v>33</v>
      </c>
      <c r="C2" s="56" t="s">
        <v>33</v>
      </c>
      <c r="D2" s="56" t="s">
        <v>34</v>
      </c>
      <c r="E2" s="56" t="s">
        <v>35</v>
      </c>
      <c r="F2" s="55" t="s">
        <v>33</v>
      </c>
      <c r="G2" s="56" t="s">
        <v>34</v>
      </c>
      <c r="H2" s="56" t="s">
        <v>33</v>
      </c>
      <c r="I2" s="56" t="s">
        <v>33</v>
      </c>
      <c r="J2" s="56" t="s">
        <v>33</v>
      </c>
      <c r="K2" s="56" t="s">
        <v>33</v>
      </c>
      <c r="L2" s="56" t="s">
        <v>33</v>
      </c>
      <c r="M2" s="56" t="s">
        <v>34</v>
      </c>
      <c r="N2" s="57" t="s">
        <v>34</v>
      </c>
      <c r="O2" s="56" t="s">
        <v>33</v>
      </c>
      <c r="P2" s="61" t="s">
        <v>34</v>
      </c>
      <c r="Q2" s="58" t="s">
        <v>33</v>
      </c>
      <c r="R2" s="59" t="s">
        <v>33</v>
      </c>
      <c r="S2" s="64" t="s">
        <v>33</v>
      </c>
      <c r="T2" s="64" t="s">
        <v>33</v>
      </c>
    </row>
    <row r="3" spans="1:21" s="18" customFormat="1" ht="27" customHeight="1" x14ac:dyDescent="0.25">
      <c r="A3" s="20" t="s">
        <v>22</v>
      </c>
      <c r="B3" s="28">
        <v>10000</v>
      </c>
      <c r="C3" s="9">
        <v>3</v>
      </c>
      <c r="D3" s="10">
        <f t="shared" ref="D3:D12" si="0">(B3/12)*C3</f>
        <v>2500</v>
      </c>
      <c r="E3" s="10">
        <f>((B3+K3)-D3)</f>
        <v>7500</v>
      </c>
      <c r="F3" s="11">
        <v>1</v>
      </c>
      <c r="G3" s="12">
        <f t="shared" ref="G3:G12" si="1">IFERROR(B3/F3,0)</f>
        <v>10000</v>
      </c>
      <c r="H3" s="13">
        <v>0</v>
      </c>
      <c r="I3" s="12">
        <v>0</v>
      </c>
      <c r="J3" s="10">
        <v>0</v>
      </c>
      <c r="K3" s="14">
        <v>0</v>
      </c>
      <c r="L3" s="14">
        <v>0</v>
      </c>
      <c r="M3" s="12">
        <f t="shared" ref="M3:M12" si="2">((I3-O3)+L3)</f>
        <v>0</v>
      </c>
      <c r="N3" s="12">
        <f>D3-O3</f>
        <v>2500</v>
      </c>
      <c r="O3" s="12">
        <v>0</v>
      </c>
      <c r="P3" s="12">
        <f>(E3-M3)</f>
        <v>7500</v>
      </c>
      <c r="Q3" s="15"/>
      <c r="R3" s="16"/>
      <c r="S3" s="65">
        <v>44440</v>
      </c>
      <c r="T3" s="65">
        <v>44804</v>
      </c>
      <c r="U3" s="17" t="s">
        <v>45</v>
      </c>
    </row>
    <row r="4" spans="1:21" ht="24.75" customHeight="1" x14ac:dyDescent="0.25">
      <c r="A4" s="20" t="s">
        <v>23</v>
      </c>
      <c r="B4" s="21">
        <v>0</v>
      </c>
      <c r="C4" s="9">
        <v>0</v>
      </c>
      <c r="D4" s="10">
        <f t="shared" si="0"/>
        <v>0</v>
      </c>
      <c r="E4" s="10">
        <f>((B4+K4)-D4)</f>
        <v>0</v>
      </c>
      <c r="F4" s="11">
        <v>1</v>
      </c>
      <c r="G4" s="12">
        <f t="shared" si="1"/>
        <v>0</v>
      </c>
      <c r="H4" s="13">
        <v>0</v>
      </c>
      <c r="I4" s="12">
        <v>0</v>
      </c>
      <c r="J4" s="10"/>
      <c r="K4" s="14">
        <v>0</v>
      </c>
      <c r="L4" s="14">
        <v>0</v>
      </c>
      <c r="M4" s="12">
        <f t="shared" si="2"/>
        <v>0</v>
      </c>
      <c r="N4" s="12">
        <f t="shared" ref="N4:N12" si="3">D4-O4</f>
        <v>0</v>
      </c>
      <c r="O4" s="12">
        <v>0</v>
      </c>
      <c r="P4" s="12">
        <f t="shared" ref="P4:P12" si="4">E4-M4</f>
        <v>0</v>
      </c>
      <c r="Q4" s="15"/>
      <c r="R4" s="16"/>
      <c r="S4" s="65"/>
      <c r="T4" s="65"/>
    </row>
    <row r="5" spans="1:21" ht="46.5" customHeight="1" x14ac:dyDescent="0.25">
      <c r="A5" s="20" t="s">
        <v>24</v>
      </c>
      <c r="B5" s="21">
        <v>0</v>
      </c>
      <c r="C5" s="9">
        <v>0</v>
      </c>
      <c r="D5" s="10">
        <f t="shared" si="0"/>
        <v>0</v>
      </c>
      <c r="E5" s="10">
        <f t="shared" ref="E5:E12" si="5">((B5+K5)-D5)</f>
        <v>0</v>
      </c>
      <c r="F5" s="9">
        <v>1</v>
      </c>
      <c r="G5" s="21">
        <f t="shared" si="1"/>
        <v>0</v>
      </c>
      <c r="H5" s="13">
        <v>0</v>
      </c>
      <c r="I5" s="12">
        <v>0</v>
      </c>
      <c r="J5" s="22"/>
      <c r="K5" s="14">
        <v>0</v>
      </c>
      <c r="L5" s="14">
        <v>0</v>
      </c>
      <c r="M5" s="12">
        <f t="shared" si="2"/>
        <v>0</v>
      </c>
      <c r="N5" s="12">
        <f t="shared" si="3"/>
        <v>0</v>
      </c>
      <c r="O5" s="12">
        <v>0</v>
      </c>
      <c r="P5" s="12">
        <f t="shared" si="4"/>
        <v>0</v>
      </c>
      <c r="Q5" s="15"/>
      <c r="R5" s="16"/>
      <c r="S5" s="65"/>
      <c r="T5" s="65"/>
      <c r="U5" s="23"/>
    </row>
    <row r="6" spans="1:21" x14ac:dyDescent="0.25">
      <c r="A6" s="20" t="s">
        <v>25</v>
      </c>
      <c r="B6" s="21">
        <v>0</v>
      </c>
      <c r="C6" s="9">
        <v>0</v>
      </c>
      <c r="D6" s="10">
        <f t="shared" si="0"/>
        <v>0</v>
      </c>
      <c r="E6" s="10">
        <f t="shared" si="5"/>
        <v>0</v>
      </c>
      <c r="F6" s="11">
        <v>1</v>
      </c>
      <c r="G6" s="12">
        <f t="shared" si="1"/>
        <v>0</v>
      </c>
      <c r="H6" s="13">
        <v>0</v>
      </c>
      <c r="I6" s="12">
        <v>0</v>
      </c>
      <c r="J6" s="10">
        <v>0</v>
      </c>
      <c r="K6" s="14">
        <v>0</v>
      </c>
      <c r="L6" s="14">
        <v>0</v>
      </c>
      <c r="M6" s="12">
        <f t="shared" si="2"/>
        <v>0</v>
      </c>
      <c r="N6" s="12">
        <f t="shared" si="3"/>
        <v>0</v>
      </c>
      <c r="O6" s="12">
        <v>0</v>
      </c>
      <c r="P6" s="12">
        <f t="shared" si="4"/>
        <v>0</v>
      </c>
      <c r="Q6" s="24"/>
      <c r="R6" s="25"/>
      <c r="S6" s="65"/>
      <c r="T6" s="65"/>
      <c r="U6" s="17"/>
    </row>
    <row r="7" spans="1:21" x14ac:dyDescent="0.25">
      <c r="A7" s="20" t="s">
        <v>26</v>
      </c>
      <c r="B7" s="21">
        <v>0</v>
      </c>
      <c r="C7" s="9">
        <v>0</v>
      </c>
      <c r="D7" s="10">
        <f t="shared" si="0"/>
        <v>0</v>
      </c>
      <c r="E7" s="10">
        <f t="shared" si="5"/>
        <v>0</v>
      </c>
      <c r="F7" s="11">
        <v>1</v>
      </c>
      <c r="G7" s="12">
        <f t="shared" si="1"/>
        <v>0</v>
      </c>
      <c r="H7" s="13">
        <v>0</v>
      </c>
      <c r="I7" s="12">
        <v>0</v>
      </c>
      <c r="J7" s="10">
        <v>0</v>
      </c>
      <c r="K7" s="14">
        <v>0</v>
      </c>
      <c r="L7" s="14">
        <v>0</v>
      </c>
      <c r="M7" s="12">
        <f t="shared" si="2"/>
        <v>0</v>
      </c>
      <c r="N7" s="12">
        <f t="shared" si="3"/>
        <v>0</v>
      </c>
      <c r="O7" s="12">
        <v>0</v>
      </c>
      <c r="P7" s="12">
        <f t="shared" si="4"/>
        <v>0</v>
      </c>
      <c r="Q7" s="24"/>
      <c r="R7" s="26"/>
      <c r="S7" s="65"/>
      <c r="T7" s="65"/>
    </row>
    <row r="8" spans="1:21" ht="32.25" customHeight="1" x14ac:dyDescent="0.25">
      <c r="A8" s="20" t="s">
        <v>27</v>
      </c>
      <c r="B8" s="21">
        <v>0</v>
      </c>
      <c r="C8" s="9">
        <v>0</v>
      </c>
      <c r="D8" s="10">
        <f t="shared" si="0"/>
        <v>0</v>
      </c>
      <c r="E8" s="10">
        <f t="shared" si="5"/>
        <v>0</v>
      </c>
      <c r="G8" s="12">
        <f t="shared" si="1"/>
        <v>0</v>
      </c>
      <c r="H8" s="13">
        <v>0</v>
      </c>
      <c r="I8" s="12">
        <v>0</v>
      </c>
      <c r="J8" s="10">
        <v>0</v>
      </c>
      <c r="K8" s="14">
        <v>0</v>
      </c>
      <c r="L8" s="14">
        <v>0</v>
      </c>
      <c r="M8" s="12">
        <f t="shared" si="2"/>
        <v>0</v>
      </c>
      <c r="N8" s="12">
        <f t="shared" si="3"/>
        <v>0</v>
      </c>
      <c r="O8" s="12">
        <v>0</v>
      </c>
      <c r="P8" s="12">
        <f t="shared" si="4"/>
        <v>0</v>
      </c>
      <c r="Q8" s="24"/>
      <c r="R8" s="16"/>
      <c r="S8" s="65"/>
      <c r="T8" s="65"/>
      <c r="U8" s="17"/>
    </row>
    <row r="9" spans="1:21" s="9" customFormat="1" ht="35.25" customHeight="1" x14ac:dyDescent="0.25">
      <c r="A9" s="20" t="s">
        <v>28</v>
      </c>
      <c r="B9" s="21">
        <v>0</v>
      </c>
      <c r="C9" s="9">
        <v>0</v>
      </c>
      <c r="D9" s="10">
        <f t="shared" si="0"/>
        <v>0</v>
      </c>
      <c r="E9" s="10">
        <f t="shared" si="5"/>
        <v>0</v>
      </c>
      <c r="F9" s="54">
        <v>1</v>
      </c>
      <c r="G9" s="12">
        <f t="shared" si="1"/>
        <v>0</v>
      </c>
      <c r="H9" s="13">
        <v>0</v>
      </c>
      <c r="I9" s="12">
        <v>0</v>
      </c>
      <c r="J9" s="10">
        <v>0</v>
      </c>
      <c r="K9" s="14">
        <v>0</v>
      </c>
      <c r="L9" s="14">
        <v>0</v>
      </c>
      <c r="M9" s="12">
        <f t="shared" si="2"/>
        <v>0</v>
      </c>
      <c r="N9" s="12">
        <f t="shared" si="3"/>
        <v>0</v>
      </c>
      <c r="O9" s="12">
        <v>0</v>
      </c>
      <c r="P9" s="12">
        <f t="shared" si="4"/>
        <v>0</v>
      </c>
      <c r="Q9" s="24"/>
      <c r="R9" s="16"/>
      <c r="S9" s="65"/>
      <c r="T9" s="65"/>
      <c r="U9" s="19"/>
    </row>
    <row r="10" spans="1:21" ht="24" customHeight="1" x14ac:dyDescent="0.25">
      <c r="A10" s="20" t="s">
        <v>29</v>
      </c>
      <c r="B10" s="21">
        <v>0</v>
      </c>
      <c r="C10" s="9">
        <v>0</v>
      </c>
      <c r="D10" s="22">
        <f>(B10/12)*C10</f>
        <v>0</v>
      </c>
      <c r="E10" s="10">
        <f t="shared" si="5"/>
        <v>0</v>
      </c>
      <c r="F10" s="9">
        <v>1</v>
      </c>
      <c r="G10" s="21">
        <f t="shared" si="1"/>
        <v>0</v>
      </c>
      <c r="H10" s="13">
        <v>0</v>
      </c>
      <c r="I10" s="12">
        <v>0</v>
      </c>
      <c r="J10" s="22">
        <v>0</v>
      </c>
      <c r="K10" s="14">
        <v>0</v>
      </c>
      <c r="L10" s="14">
        <v>0</v>
      </c>
      <c r="M10" s="12">
        <f t="shared" si="2"/>
        <v>0</v>
      </c>
      <c r="N10" s="12">
        <f t="shared" si="3"/>
        <v>0</v>
      </c>
      <c r="O10" s="12">
        <v>0</v>
      </c>
      <c r="P10" s="12">
        <f t="shared" si="4"/>
        <v>0</v>
      </c>
      <c r="Q10" s="24"/>
      <c r="R10" s="16"/>
      <c r="S10" s="65"/>
      <c r="T10" s="65"/>
      <c r="U10" s="17"/>
    </row>
    <row r="11" spans="1:21" s="9" customFormat="1" ht="27.75" customHeight="1" x14ac:dyDescent="0.25">
      <c r="A11" s="20" t="s">
        <v>30</v>
      </c>
      <c r="B11" s="21">
        <v>0</v>
      </c>
      <c r="C11" s="9">
        <v>0</v>
      </c>
      <c r="D11" s="10">
        <f t="shared" si="0"/>
        <v>0</v>
      </c>
      <c r="E11" s="10">
        <f t="shared" si="5"/>
        <v>0</v>
      </c>
      <c r="F11" s="11">
        <v>1</v>
      </c>
      <c r="G11" s="12">
        <f t="shared" si="1"/>
        <v>0</v>
      </c>
      <c r="H11" s="13">
        <v>0</v>
      </c>
      <c r="I11" s="12">
        <v>0</v>
      </c>
      <c r="J11" s="10">
        <v>0</v>
      </c>
      <c r="K11" s="14">
        <v>0</v>
      </c>
      <c r="L11" s="14">
        <v>0</v>
      </c>
      <c r="M11" s="12">
        <f t="shared" si="2"/>
        <v>0</v>
      </c>
      <c r="N11" s="12">
        <f t="shared" si="3"/>
        <v>0</v>
      </c>
      <c r="O11" s="12">
        <v>0</v>
      </c>
      <c r="P11" s="12">
        <f t="shared" si="4"/>
        <v>0</v>
      </c>
      <c r="Q11" s="24"/>
      <c r="R11" s="25"/>
      <c r="S11" s="65"/>
      <c r="T11" s="65"/>
      <c r="U11" s="19"/>
    </row>
    <row r="12" spans="1:21" x14ac:dyDescent="0.25">
      <c r="A12" s="20" t="s">
        <v>31</v>
      </c>
      <c r="B12" s="21">
        <v>0</v>
      </c>
      <c r="C12" s="9">
        <v>0</v>
      </c>
      <c r="D12" s="10">
        <f t="shared" si="0"/>
        <v>0</v>
      </c>
      <c r="E12" s="10">
        <f t="shared" si="5"/>
        <v>0</v>
      </c>
      <c r="F12" s="11">
        <v>1</v>
      </c>
      <c r="G12" s="12">
        <f t="shared" si="1"/>
        <v>0</v>
      </c>
      <c r="H12" s="13">
        <v>0</v>
      </c>
      <c r="I12" s="12">
        <v>0</v>
      </c>
      <c r="J12" s="10">
        <v>0</v>
      </c>
      <c r="K12" s="14">
        <v>0</v>
      </c>
      <c r="L12" s="14">
        <v>0</v>
      </c>
      <c r="M12" s="12">
        <f t="shared" si="2"/>
        <v>0</v>
      </c>
      <c r="N12" s="12">
        <f t="shared" si="3"/>
        <v>0</v>
      </c>
      <c r="O12" s="12">
        <v>0</v>
      </c>
      <c r="P12" s="12">
        <f t="shared" si="4"/>
        <v>0</v>
      </c>
      <c r="Q12" s="15"/>
      <c r="R12" s="27"/>
      <c r="S12" s="65"/>
      <c r="T12" s="65"/>
    </row>
    <row r="13" spans="1:21" s="31" customFormat="1" ht="31.5" customHeight="1" thickBot="1" x14ac:dyDescent="0.3">
      <c r="A13" s="29" t="s">
        <v>18</v>
      </c>
      <c r="B13" s="30">
        <f>SUM(B3:B12)</f>
        <v>10000</v>
      </c>
      <c r="D13" s="30">
        <f>SUM(D3:D12)</f>
        <v>2500</v>
      </c>
      <c r="E13" s="30">
        <f>SUM(E3:E12)</f>
        <v>7500</v>
      </c>
      <c r="G13" s="30">
        <f>SUM(G3:G12)</f>
        <v>10000</v>
      </c>
      <c r="H13" s="30"/>
      <c r="I13" s="30">
        <f>SUM(I3:I12)</f>
        <v>0</v>
      </c>
      <c r="J13" s="32">
        <f>SUM(J3:J12)</f>
        <v>0</v>
      </c>
      <c r="K13" s="32">
        <f>SUM(K3:K12)</f>
        <v>0</v>
      </c>
      <c r="L13" s="32">
        <f>SUM(L3:L12)</f>
        <v>0</v>
      </c>
      <c r="M13" s="32">
        <f>SUM(M3:M12)</f>
        <v>0</v>
      </c>
      <c r="N13" s="32">
        <f>SUM(N3:N12)</f>
        <v>2500</v>
      </c>
      <c r="O13" s="30">
        <f>SUM(O3:O12)</f>
        <v>0</v>
      </c>
      <c r="P13" s="30">
        <f>SUM(P3:P12)</f>
        <v>7500</v>
      </c>
      <c r="Q13" s="33"/>
      <c r="R13" s="34"/>
      <c r="S13" s="66"/>
      <c r="T13" s="65"/>
      <c r="U13" s="35"/>
    </row>
    <row r="14" spans="1:21" s="44" customFormat="1" ht="238.5" customHeight="1" thickTop="1" x14ac:dyDescent="0.25">
      <c r="A14" s="36"/>
      <c r="B14" s="37" t="s">
        <v>47</v>
      </c>
      <c r="C14" s="39" t="s">
        <v>37</v>
      </c>
      <c r="D14" s="39" t="s">
        <v>32</v>
      </c>
      <c r="E14" s="39" t="s">
        <v>38</v>
      </c>
      <c r="F14" s="39" t="s">
        <v>41</v>
      </c>
      <c r="G14" s="39" t="s">
        <v>39</v>
      </c>
      <c r="H14" s="38"/>
      <c r="I14" s="39" t="s">
        <v>49</v>
      </c>
      <c r="J14" s="39" t="s">
        <v>19</v>
      </c>
      <c r="K14" s="40" t="s">
        <v>40</v>
      </c>
      <c r="L14" s="40" t="s">
        <v>44</v>
      </c>
      <c r="M14" s="39" t="s">
        <v>43</v>
      </c>
      <c r="N14" s="39" t="s">
        <v>46</v>
      </c>
      <c r="O14" s="39" t="s">
        <v>42</v>
      </c>
      <c r="P14" s="62" t="s">
        <v>20</v>
      </c>
      <c r="Q14" s="41"/>
      <c r="R14" s="42"/>
      <c r="S14" s="67"/>
      <c r="T14" s="65"/>
      <c r="U14" s="43"/>
    </row>
    <row r="15" spans="1:21" x14ac:dyDescent="0.25">
      <c r="B15" s="45"/>
      <c r="C15" s="46"/>
      <c r="D15" s="47"/>
      <c r="I15" s="47"/>
    </row>
    <row r="16" spans="1:21" x14ac:dyDescent="0.25">
      <c r="P16" s="46"/>
    </row>
    <row r="17" spans="1:20" x14ac:dyDescent="0.25">
      <c r="P17" s="46"/>
    </row>
    <row r="19" spans="1:20" x14ac:dyDescent="0.25">
      <c r="A19" s="52"/>
      <c r="B19" s="53"/>
      <c r="S19" s="69"/>
      <c r="T19" s="69"/>
    </row>
  </sheetData>
  <phoneticPr fontId="15" type="noConversion"/>
  <printOptions gridLines="1"/>
  <pageMargins left="0.25" right="0.25" top="0.5" bottom="0.5" header="0.3" footer="0.3"/>
  <pageSetup paperSize="5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6D62-9558-47BC-9975-C3833D5C36E1}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6100-Elec</vt:lpstr>
      <vt:lpstr>Sheet2</vt:lpstr>
      <vt:lpstr>'6100-Elec'!Print_Area</vt:lpstr>
    </vt:vector>
  </TitlesOfParts>
  <Company>Webster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admin4</dc:creator>
  <cp:lastModifiedBy>Beth Price</cp:lastModifiedBy>
  <dcterms:created xsi:type="dcterms:W3CDTF">2021-11-01T15:37:22Z</dcterms:created>
  <dcterms:modified xsi:type="dcterms:W3CDTF">2021-11-01T18:28:56Z</dcterms:modified>
</cp:coreProperties>
</file>